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 7\Documents\Pias dokument\Nils Ferlinsällskapet\2023\"/>
    </mc:Choice>
  </mc:AlternateContent>
  <bookViews>
    <workbookView xWindow="0" yWindow="0" windowWidth="23040" windowHeight="10176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6" i="1"/>
  <c r="G28" i="1"/>
  <c r="G23" i="1"/>
  <c r="E36" i="1" l="1"/>
  <c r="E28" i="1"/>
  <c r="E23" i="1"/>
  <c r="E38" i="1" l="1"/>
</calcChain>
</file>

<file path=xl/sharedStrings.xml><?xml version="1.0" encoding="utf-8"?>
<sst xmlns="http://schemas.openxmlformats.org/spreadsheetml/2006/main" count="45" uniqueCount="42">
  <si>
    <t>BALANSRÄKNING</t>
  </si>
  <si>
    <t>TILLGÅNGAR</t>
  </si>
  <si>
    <t>Anläggningtillgångar</t>
  </si>
  <si>
    <t>Summa anläggningstillgångar</t>
  </si>
  <si>
    <t>Aktier, andelar</t>
  </si>
  <si>
    <t xml:space="preserve"> </t>
  </si>
  <si>
    <t>Omsättningstillgångar</t>
  </si>
  <si>
    <t>Plusgiro</t>
  </si>
  <si>
    <t>Summa omsättningstillgångar</t>
  </si>
  <si>
    <t>SUMMA TILLGÅNGAR</t>
  </si>
  <si>
    <t>EGET OCH FRÄMMANDE KAPITAL</t>
  </si>
  <si>
    <t>Eget kapital</t>
  </si>
  <si>
    <t>Summa Eget kapital</t>
  </si>
  <si>
    <t>Balanserat resultat</t>
  </si>
  <si>
    <t>Vinst eller förlust från föregående år</t>
  </si>
  <si>
    <t>Årets resultat</t>
  </si>
  <si>
    <t>Långfristiga skulder</t>
  </si>
  <si>
    <t>Nils Ferlin Fonden</t>
  </si>
  <si>
    <t>Curt Enström Fonden</t>
  </si>
  <si>
    <t>Summa långfristiga skulder</t>
  </si>
  <si>
    <t>Kortfristiga skulder</t>
  </si>
  <si>
    <t>Övriga uppluna kostnader</t>
  </si>
  <si>
    <t>Summa kortfristiga skulder</t>
  </si>
  <si>
    <t>SUMMA EGET OCH FRÄMMANDE KAPITAL</t>
  </si>
  <si>
    <t>Fordringar</t>
  </si>
  <si>
    <t>1)</t>
  </si>
  <si>
    <t>2)</t>
  </si>
  <si>
    <t>3)</t>
  </si>
  <si>
    <t>4)</t>
  </si>
  <si>
    <t>5)</t>
  </si>
  <si>
    <t>1) Avser Kristinehovs Malmgård</t>
  </si>
  <si>
    <t>2) Årets Ferlinpris på 15 000 kr har belastat Nils Ferlinfonden</t>
  </si>
  <si>
    <t>3) Årets Trubadurpris på 15 000 har belastat Curt Enström fonden</t>
  </si>
  <si>
    <t>Förutbetald medlemsavgift</t>
  </si>
  <si>
    <t xml:space="preserve">Förskott </t>
  </si>
  <si>
    <t>4)Filipstads Kommun överskott Ferlindagen</t>
  </si>
  <si>
    <t>Föruytbetald intäkt</t>
  </si>
  <si>
    <t>5) Bidrag för Ferlindagen 2024 på 30 000 kr vardera</t>
  </si>
  <si>
    <t>från Filipstads Kommun och Region Värmland</t>
  </si>
  <si>
    <t>Leverantörsskulder</t>
  </si>
  <si>
    <t>NILS FERLIN-SÄLLSKAPET</t>
  </si>
  <si>
    <t xml:space="preserve"> ORG NR 802010-1401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</si>
</sst>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4" fontId="3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0" fontId="2" fillId="0" borderId="0" xfId="0" applyNumberFormat="1" applyFont="1"/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G16" sqref="G16"/>
    </sheetView>
  </sheetViews>
  <sheetFormatPr defaultRowHeight="14.4" x14ac:dyDescent="0.3"/>
  <cols>
    <col min="3" max="3" width="18.33203125" customWidth="1"/>
    <col min="4" max="4" width="6.109375" style="8" customWidth="1"/>
    <col min="5" max="5" width="13.109375" style="8" customWidth="1"/>
    <col min="7" max="7" width="11.109375" customWidth="1"/>
  </cols>
  <sheetData>
    <row r="1" spans="1:8" s="6" customFormat="1" ht="18" x14ac:dyDescent="0.35">
      <c r="A1" s="3" t="s">
        <v>40</v>
      </c>
      <c r="D1" s="7" t="s">
        <v>41</v>
      </c>
    </row>
    <row r="4" spans="1:8" s="5" customFormat="1" ht="15.6" x14ac:dyDescent="0.3">
      <c r="A4" s="2" t="s">
        <v>0</v>
      </c>
      <c r="D4" s="10"/>
      <c r="E4" s="10">
        <v>2022</v>
      </c>
      <c r="G4" s="2">
        <v>2023</v>
      </c>
    </row>
    <row r="6" spans="1:8" x14ac:dyDescent="0.3">
      <c r="A6" s="1" t="s">
        <v>1</v>
      </c>
    </row>
    <row r="7" spans="1:8" s="1" customFormat="1" x14ac:dyDescent="0.3">
      <c r="A7" s="1" t="s">
        <v>2</v>
      </c>
      <c r="D7" s="9"/>
      <c r="E7" s="9" t="s">
        <v>5</v>
      </c>
      <c r="F7" s="1" t="s">
        <v>5</v>
      </c>
    </row>
    <row r="8" spans="1:8" x14ac:dyDescent="0.3">
      <c r="A8" t="s">
        <v>4</v>
      </c>
      <c r="E8" s="8">
        <v>1000</v>
      </c>
      <c r="G8" s="8">
        <v>1000</v>
      </c>
      <c r="H8" t="s">
        <v>25</v>
      </c>
    </row>
    <row r="9" spans="1:8" x14ac:dyDescent="0.3">
      <c r="A9" s="1" t="s">
        <v>3</v>
      </c>
      <c r="E9" s="8">
        <v>1000</v>
      </c>
      <c r="G9" s="8">
        <v>1000</v>
      </c>
    </row>
    <row r="10" spans="1:8" x14ac:dyDescent="0.3">
      <c r="G10" s="8"/>
    </row>
    <row r="11" spans="1:8" x14ac:dyDescent="0.3">
      <c r="A11" s="1" t="s">
        <v>6</v>
      </c>
      <c r="G11" s="8"/>
    </row>
    <row r="12" spans="1:8" x14ac:dyDescent="0.3">
      <c r="A12" t="s">
        <v>24</v>
      </c>
      <c r="E12" s="8">
        <v>26650</v>
      </c>
      <c r="G12" s="8">
        <v>0</v>
      </c>
    </row>
    <row r="13" spans="1:8" x14ac:dyDescent="0.3">
      <c r="A13" t="s">
        <v>7</v>
      </c>
      <c r="E13" s="8">
        <v>177308.19</v>
      </c>
      <c r="G13" s="8">
        <v>240801.34</v>
      </c>
    </row>
    <row r="14" spans="1:8" s="1" customFormat="1" x14ac:dyDescent="0.3">
      <c r="A14" s="1" t="s">
        <v>8</v>
      </c>
      <c r="D14" s="9"/>
      <c r="E14" s="9">
        <v>204958.19</v>
      </c>
      <c r="G14" s="9">
        <v>240801.34</v>
      </c>
    </row>
    <row r="15" spans="1:8" x14ac:dyDescent="0.3">
      <c r="G15" s="8"/>
    </row>
    <row r="16" spans="1:8" x14ac:dyDescent="0.3">
      <c r="A16" s="1" t="s">
        <v>9</v>
      </c>
      <c r="D16" s="9"/>
      <c r="E16" s="9">
        <v>204958.19</v>
      </c>
      <c r="G16" s="9">
        <v>241801.34</v>
      </c>
    </row>
    <row r="17" spans="1:8" x14ac:dyDescent="0.3">
      <c r="G17" s="8"/>
    </row>
    <row r="18" spans="1:8" x14ac:dyDescent="0.3">
      <c r="A18" s="1" t="s">
        <v>10</v>
      </c>
      <c r="G18" s="8"/>
    </row>
    <row r="19" spans="1:8" s="1" customFormat="1" x14ac:dyDescent="0.3">
      <c r="A19" s="1" t="s">
        <v>11</v>
      </c>
      <c r="D19" s="9"/>
      <c r="E19" s="9"/>
      <c r="G19" s="9"/>
    </row>
    <row r="20" spans="1:8" x14ac:dyDescent="0.3">
      <c r="A20" s="4" t="s">
        <v>13</v>
      </c>
      <c r="E20" s="8">
        <v>7478.11</v>
      </c>
      <c r="G20" s="8">
        <v>34226.410000000003</v>
      </c>
    </row>
    <row r="21" spans="1:8" x14ac:dyDescent="0.3">
      <c r="A21" s="4" t="s">
        <v>14</v>
      </c>
      <c r="E21" s="8">
        <v>26748.3</v>
      </c>
      <c r="G21" s="8">
        <v>-74909.600000000006</v>
      </c>
    </row>
    <row r="22" spans="1:8" x14ac:dyDescent="0.3">
      <c r="A22" s="4" t="s">
        <v>15</v>
      </c>
      <c r="E22" s="8">
        <v>-74909.600000000006</v>
      </c>
      <c r="G22" s="8">
        <v>-17914.150000000001</v>
      </c>
    </row>
    <row r="23" spans="1:8" s="1" customFormat="1" x14ac:dyDescent="0.3">
      <c r="A23" s="1" t="s">
        <v>12</v>
      </c>
      <c r="D23" s="9"/>
      <c r="E23" s="9">
        <f>SUM(E20:E22)</f>
        <v>-40683.19000000001</v>
      </c>
      <c r="G23" s="9">
        <f>SUM(G20:G22)</f>
        <v>-58597.340000000004</v>
      </c>
    </row>
    <row r="24" spans="1:8" x14ac:dyDescent="0.3">
      <c r="G24" s="8"/>
    </row>
    <row r="25" spans="1:8" s="1" customFormat="1" x14ac:dyDescent="0.3">
      <c r="A25" s="1" t="s">
        <v>16</v>
      </c>
      <c r="D25" s="9"/>
      <c r="E25" s="9"/>
      <c r="G25" s="9"/>
    </row>
    <row r="26" spans="1:8" x14ac:dyDescent="0.3">
      <c r="A26" t="s">
        <v>17</v>
      </c>
      <c r="E26" s="8">
        <v>-20000</v>
      </c>
      <c r="F26" t="s">
        <v>5</v>
      </c>
      <c r="G26" s="8">
        <v>-5000</v>
      </c>
      <c r="H26" t="s">
        <v>26</v>
      </c>
    </row>
    <row r="27" spans="1:8" x14ac:dyDescent="0.3">
      <c r="A27" s="4" t="s">
        <v>18</v>
      </c>
      <c r="B27" s="1"/>
      <c r="E27" s="8">
        <v>-122875</v>
      </c>
      <c r="F27" t="s">
        <v>5</v>
      </c>
      <c r="G27" s="8">
        <v>-107875</v>
      </c>
      <c r="H27" t="s">
        <v>27</v>
      </c>
    </row>
    <row r="28" spans="1:8" s="1" customFormat="1" x14ac:dyDescent="0.3">
      <c r="A28" s="1" t="s">
        <v>19</v>
      </c>
      <c r="D28" s="9"/>
      <c r="E28" s="9">
        <f>SUM(E26:E27)</f>
        <v>-142875</v>
      </c>
      <c r="G28" s="9">
        <f>SUM(G26:G27)</f>
        <v>-112875</v>
      </c>
    </row>
    <row r="29" spans="1:8" x14ac:dyDescent="0.3">
      <c r="G29" s="8"/>
    </row>
    <row r="30" spans="1:8" s="1" customFormat="1" x14ac:dyDescent="0.3">
      <c r="A30" s="1" t="s">
        <v>20</v>
      </c>
      <c r="D30" s="9"/>
      <c r="E30" s="9"/>
      <c r="G30" s="9"/>
    </row>
    <row r="31" spans="1:8" x14ac:dyDescent="0.3">
      <c r="A31" t="s">
        <v>33</v>
      </c>
      <c r="E31" s="8">
        <v>-13400</v>
      </c>
      <c r="G31" s="8">
        <v>-3200</v>
      </c>
    </row>
    <row r="32" spans="1:8" x14ac:dyDescent="0.3">
      <c r="A32" s="4" t="s">
        <v>34</v>
      </c>
      <c r="E32" s="8">
        <v>0</v>
      </c>
      <c r="G32" s="8">
        <v>-4920</v>
      </c>
      <c r="H32" t="s">
        <v>28</v>
      </c>
    </row>
    <row r="33" spans="1:8" x14ac:dyDescent="0.3">
      <c r="A33" s="4" t="s">
        <v>36</v>
      </c>
      <c r="E33" s="8">
        <v>0</v>
      </c>
      <c r="G33" s="8">
        <v>-60000</v>
      </c>
      <c r="H33" t="s">
        <v>29</v>
      </c>
    </row>
    <row r="34" spans="1:8" x14ac:dyDescent="0.3">
      <c r="A34" s="4" t="s">
        <v>39</v>
      </c>
      <c r="E34" s="8">
        <v>0</v>
      </c>
      <c r="G34" s="8">
        <v>-2209</v>
      </c>
    </row>
    <row r="35" spans="1:8" x14ac:dyDescent="0.3">
      <c r="A35" s="4" t="s">
        <v>21</v>
      </c>
      <c r="E35" s="8">
        <v>-8000</v>
      </c>
      <c r="G35" s="8">
        <v>0</v>
      </c>
    </row>
    <row r="36" spans="1:8" x14ac:dyDescent="0.3">
      <c r="A36" s="1" t="s">
        <v>22</v>
      </c>
      <c r="D36" s="9"/>
      <c r="E36" s="9">
        <f>SUM(E31:E35)</f>
        <v>-21400</v>
      </c>
      <c r="G36" s="9">
        <f>SUM(G31:G35)</f>
        <v>-70329</v>
      </c>
    </row>
    <row r="37" spans="1:8" x14ac:dyDescent="0.3">
      <c r="G37" s="8"/>
    </row>
    <row r="38" spans="1:8" s="1" customFormat="1" x14ac:dyDescent="0.3">
      <c r="A38" s="1" t="s">
        <v>23</v>
      </c>
      <c r="D38" s="9"/>
      <c r="E38" s="9">
        <f>E23+E28+E36</f>
        <v>-204958.19</v>
      </c>
      <c r="G38" s="9">
        <f>G23+G28+G36</f>
        <v>-241801.34</v>
      </c>
    </row>
    <row r="39" spans="1:8" x14ac:dyDescent="0.3">
      <c r="G39" s="8"/>
    </row>
    <row r="40" spans="1:8" x14ac:dyDescent="0.3">
      <c r="A40" s="4" t="s">
        <v>30</v>
      </c>
      <c r="G40" s="8"/>
    </row>
    <row r="41" spans="1:8" x14ac:dyDescent="0.3">
      <c r="A41" t="s">
        <v>31</v>
      </c>
    </row>
    <row r="42" spans="1:8" x14ac:dyDescent="0.3">
      <c r="A42" t="s">
        <v>32</v>
      </c>
    </row>
    <row r="43" spans="1:8" s="4" customFormat="1" x14ac:dyDescent="0.3">
      <c r="A43" s="4" t="s">
        <v>35</v>
      </c>
      <c r="D43" s="11"/>
      <c r="E43" s="11"/>
    </row>
    <row r="44" spans="1:8" x14ac:dyDescent="0.3">
      <c r="A44" s="4" t="s">
        <v>37</v>
      </c>
    </row>
    <row r="45" spans="1:8" x14ac:dyDescent="0.3">
      <c r="A45" s="4" t="s">
        <v>38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cp:lastPrinted>2024-03-17T22:44:29Z</cp:lastPrinted>
  <dcterms:created xsi:type="dcterms:W3CDTF">2023-01-15T22:02:20Z</dcterms:created>
  <dcterms:modified xsi:type="dcterms:W3CDTF">2024-03-17T22:56:31Z</dcterms:modified>
</cp:coreProperties>
</file>