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10170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29" i="1"/>
  <c r="E29" i="1"/>
  <c r="E10" i="1"/>
  <c r="E31" i="1" s="1"/>
  <c r="D10" i="1"/>
  <c r="D31" i="1" s="1"/>
</calcChain>
</file>

<file path=xl/sharedStrings.xml><?xml version="1.0" encoding="utf-8"?>
<sst xmlns="http://schemas.openxmlformats.org/spreadsheetml/2006/main" count="36" uniqueCount="36">
  <si>
    <t xml:space="preserve">NILS Ferlinsällskapet </t>
  </si>
  <si>
    <t>ORG NR</t>
  </si>
  <si>
    <t>802010-1401</t>
  </si>
  <si>
    <t>RÖRELSENS INTÄKTER</t>
  </si>
  <si>
    <t>Intäkter</t>
  </si>
  <si>
    <t>Medlemsavgifter</t>
  </si>
  <si>
    <t>Gåvor</t>
  </si>
  <si>
    <t>Inträde Ferlinkvällen</t>
  </si>
  <si>
    <t>Övriga intäkter</t>
  </si>
  <si>
    <t>Summa intäkter</t>
  </si>
  <si>
    <t>RÖRELSENS KOSTNADER</t>
  </si>
  <si>
    <t>Kostnader</t>
  </si>
  <si>
    <t>Förbrukningsmaterial</t>
  </si>
  <si>
    <t>Årsmöte</t>
  </si>
  <si>
    <t>Biljetter</t>
  </si>
  <si>
    <t>Konferens</t>
  </si>
  <si>
    <t>Ferlinkvällen</t>
  </si>
  <si>
    <t>Kontorsmaterial</t>
  </si>
  <si>
    <t xml:space="preserve">Trycksaker </t>
  </si>
  <si>
    <t>Postbefordran</t>
  </si>
  <si>
    <t>Bankkostnader</t>
  </si>
  <si>
    <t>Övriga externa tjänser</t>
  </si>
  <si>
    <t>Föreningsavgifter</t>
  </si>
  <si>
    <t>Övriga externa kostnader</t>
  </si>
  <si>
    <t>Summa kostnader</t>
  </si>
  <si>
    <t>Annonsering</t>
  </si>
  <si>
    <t>ÅRETS RESULTAT</t>
  </si>
  <si>
    <t>Årets utdelade stipendieer</t>
  </si>
  <si>
    <t>1)</t>
  </si>
  <si>
    <t>1) Avser tillkommande kostnad för revision år 2021</t>
  </si>
  <si>
    <t>2)</t>
  </si>
  <si>
    <t>3)</t>
  </si>
  <si>
    <t>3) Årets priser på 40 000 kr har belastat Nils Ferlin Fonden</t>
  </si>
  <si>
    <t>med 20 000 kr och 20 000 kr från Curt Enströms Fonden</t>
  </si>
  <si>
    <t xml:space="preserve"> </t>
  </si>
  <si>
    <t>2) År 2021 specificerades inte kostnader på samma sätt som år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</si>
</sst>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4" fontId="3" fillId="0" borderId="0" xfId="0" applyNumberFormat="1" applyFont="1"/>
    <xf numFmtId="4" fontId="0" fillId="0" borderId="0" xfId="0" applyNumberFormat="1"/>
    <xf numFmtId="4" fontId="1" fillId="0" borderId="0" xfId="0" applyNumberFormat="1" applyFont="1"/>
    <xf numFmtId="4" fontId="0" fillId="0" borderId="0" xfId="0" applyNumberFormat="1" applyFont="1"/>
    <xf numFmtId="0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topLeftCell="A5" workbookViewId="0">
      <selection activeCell="E13" sqref="E13"/>
    </sheetView>
  </sheetViews>
  <sheetFormatPr defaultRowHeight="15" x14ac:dyDescent="0.25"/>
  <cols>
    <col min="4" max="4" width="12.42578125" style="7" customWidth="1"/>
    <col min="5" max="5" width="13.7109375" style="7" customWidth="1"/>
  </cols>
  <sheetData>
    <row r="1" spans="1:6" ht="18.75" x14ac:dyDescent="0.3">
      <c r="A1" s="3" t="s">
        <v>0</v>
      </c>
      <c r="D1" s="6" t="s">
        <v>1</v>
      </c>
      <c r="E1" s="6" t="s">
        <v>2</v>
      </c>
    </row>
    <row r="3" spans="1:6" ht="15.75" x14ac:dyDescent="0.25">
      <c r="A3" s="4" t="s">
        <v>3</v>
      </c>
      <c r="D3" s="10">
        <v>2021</v>
      </c>
      <c r="E3" s="10">
        <v>2022</v>
      </c>
      <c r="F3" t="s">
        <v>34</v>
      </c>
    </row>
    <row r="5" spans="1:6" ht="15.75" x14ac:dyDescent="0.25">
      <c r="A5" s="4" t="s">
        <v>4</v>
      </c>
    </row>
    <row r="6" spans="1:6" ht="14.45" x14ac:dyDescent="0.3">
      <c r="A6" t="s">
        <v>5</v>
      </c>
      <c r="D6" s="7">
        <v>55150</v>
      </c>
      <c r="E6" s="7">
        <v>43525</v>
      </c>
    </row>
    <row r="7" spans="1:6" ht="15.75" x14ac:dyDescent="0.25">
      <c r="A7" s="2" t="s">
        <v>6</v>
      </c>
      <c r="D7" s="7">
        <v>20795</v>
      </c>
      <c r="E7" s="7">
        <v>108399</v>
      </c>
    </row>
    <row r="8" spans="1:6" x14ac:dyDescent="0.25">
      <c r="A8" t="s">
        <v>7</v>
      </c>
      <c r="D8" s="7">
        <v>0</v>
      </c>
      <c r="E8" s="7">
        <v>27000</v>
      </c>
    </row>
    <row r="9" spans="1:6" x14ac:dyDescent="0.25">
      <c r="A9" t="s">
        <v>8</v>
      </c>
      <c r="D9" s="7">
        <v>2488</v>
      </c>
      <c r="E9" s="7">
        <v>20000</v>
      </c>
    </row>
    <row r="10" spans="1:6" x14ac:dyDescent="0.25">
      <c r="A10" s="5" t="s">
        <v>9</v>
      </c>
      <c r="D10" s="8">
        <f>SUM(D6:D9)</f>
        <v>78433</v>
      </c>
      <c r="E10" s="8">
        <f>SUM(E6:E9)</f>
        <v>198924</v>
      </c>
    </row>
    <row r="12" spans="1:6" ht="15.75" x14ac:dyDescent="0.25">
      <c r="A12" s="4" t="s">
        <v>10</v>
      </c>
    </row>
    <row r="14" spans="1:6" ht="14.45" x14ac:dyDescent="0.3">
      <c r="A14" s="5" t="s">
        <v>11</v>
      </c>
    </row>
    <row r="15" spans="1:6" x14ac:dyDescent="0.25">
      <c r="A15" s="1" t="s">
        <v>12</v>
      </c>
      <c r="D15" s="7">
        <v>0</v>
      </c>
      <c r="E15" s="7">
        <v>325</v>
      </c>
    </row>
    <row r="16" spans="1:6" x14ac:dyDescent="0.25">
      <c r="A16" s="1" t="s">
        <v>13</v>
      </c>
      <c r="D16" s="7">
        <v>0</v>
      </c>
      <c r="E16" s="7">
        <v>3340</v>
      </c>
    </row>
    <row r="17" spans="1:6" ht="14.45" x14ac:dyDescent="0.3">
      <c r="A17" s="1" t="s">
        <v>14</v>
      </c>
      <c r="D17" s="7">
        <v>0</v>
      </c>
      <c r="E17" s="7">
        <v>189</v>
      </c>
    </row>
    <row r="18" spans="1:6" ht="14.45" x14ac:dyDescent="0.3">
      <c r="A18" s="1" t="s">
        <v>25</v>
      </c>
      <c r="D18" s="7">
        <v>0</v>
      </c>
      <c r="E18" s="7">
        <v>4125</v>
      </c>
    </row>
    <row r="19" spans="1:6" ht="14.45" x14ac:dyDescent="0.3">
      <c r="A19" s="1" t="s">
        <v>15</v>
      </c>
      <c r="D19" s="7">
        <v>0</v>
      </c>
      <c r="E19" s="7">
        <v>950</v>
      </c>
    </row>
    <row r="20" spans="1:6" x14ac:dyDescent="0.25">
      <c r="A20" s="1" t="s">
        <v>16</v>
      </c>
      <c r="D20" s="7">
        <v>0</v>
      </c>
      <c r="E20" s="7">
        <v>27500</v>
      </c>
    </row>
    <row r="21" spans="1:6" ht="14.45" x14ac:dyDescent="0.3">
      <c r="A21" s="1" t="s">
        <v>17</v>
      </c>
      <c r="D21" s="7">
        <v>1948</v>
      </c>
      <c r="E21" s="7">
        <v>2085</v>
      </c>
    </row>
    <row r="22" spans="1:6" ht="14.45" x14ac:dyDescent="0.3">
      <c r="A22" s="1" t="s">
        <v>18</v>
      </c>
      <c r="D22" s="7">
        <v>50743</v>
      </c>
      <c r="E22" s="7">
        <v>76400.5</v>
      </c>
    </row>
    <row r="23" spans="1:6" ht="14.45" x14ac:dyDescent="0.3">
      <c r="A23" s="1" t="s">
        <v>19</v>
      </c>
      <c r="D23" s="7">
        <v>1572.8</v>
      </c>
      <c r="E23" s="7">
        <v>3198</v>
      </c>
    </row>
    <row r="24" spans="1:6" ht="14.45" x14ac:dyDescent="0.3">
      <c r="A24" s="1" t="s">
        <v>20</v>
      </c>
      <c r="D24" s="7">
        <v>2827.2</v>
      </c>
      <c r="E24" s="7">
        <v>1318.9</v>
      </c>
    </row>
    <row r="25" spans="1:6" x14ac:dyDescent="0.25">
      <c r="A25" s="1" t="s">
        <v>21</v>
      </c>
      <c r="D25" s="7">
        <f>3637.5+3750+6225</f>
        <v>13612.5</v>
      </c>
      <c r="E25" s="7">
        <v>1900</v>
      </c>
      <c r="F25" t="s">
        <v>28</v>
      </c>
    </row>
    <row r="26" spans="1:6" x14ac:dyDescent="0.25">
      <c r="A26" s="1" t="s">
        <v>22</v>
      </c>
      <c r="D26" s="7">
        <v>800</v>
      </c>
      <c r="E26" s="7">
        <v>800</v>
      </c>
    </row>
    <row r="27" spans="1:6" x14ac:dyDescent="0.25">
      <c r="A27" s="1" t="s">
        <v>23</v>
      </c>
      <c r="D27" s="7">
        <v>18677.8</v>
      </c>
      <c r="E27" s="7">
        <v>1883</v>
      </c>
      <c r="F27" t="s">
        <v>30</v>
      </c>
    </row>
    <row r="28" spans="1:6" x14ac:dyDescent="0.25">
      <c r="A28" s="1" t="s">
        <v>27</v>
      </c>
      <c r="D28" s="7">
        <v>15000</v>
      </c>
      <c r="E28" s="7">
        <v>0</v>
      </c>
      <c r="F28" t="s">
        <v>31</v>
      </c>
    </row>
    <row r="29" spans="1:6" ht="14.45" x14ac:dyDescent="0.3">
      <c r="A29" s="5" t="s">
        <v>24</v>
      </c>
      <c r="D29" s="8">
        <f>SUM(D15:D28)</f>
        <v>105181.3</v>
      </c>
      <c r="E29" s="8">
        <f>SUM(E15:E28)</f>
        <v>124014.39999999999</v>
      </c>
    </row>
    <row r="31" spans="1:6" x14ac:dyDescent="0.25">
      <c r="A31" s="5" t="s">
        <v>26</v>
      </c>
      <c r="D31" s="8">
        <f>D10-D29</f>
        <v>-26748.300000000003</v>
      </c>
      <c r="E31" s="8">
        <f>E10-E29</f>
        <v>74909.600000000006</v>
      </c>
    </row>
    <row r="33" spans="1:5" s="1" customFormat="1" x14ac:dyDescent="0.25">
      <c r="A33" s="1" t="s">
        <v>29</v>
      </c>
      <c r="D33" s="9"/>
      <c r="E33" s="9"/>
    </row>
    <row r="34" spans="1:5" s="1" customFormat="1" x14ac:dyDescent="0.25">
      <c r="A34" s="1" t="s">
        <v>35</v>
      </c>
      <c r="D34" s="9"/>
      <c r="E34" s="9"/>
    </row>
    <row r="35" spans="1:5" x14ac:dyDescent="0.25">
      <c r="A35" s="1" t="s">
        <v>32</v>
      </c>
    </row>
    <row r="36" spans="1:5" x14ac:dyDescent="0.25">
      <c r="A36" s="1" t="s">
        <v>33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Ägaren</cp:lastModifiedBy>
  <dcterms:created xsi:type="dcterms:W3CDTF">2023-01-15T22:46:15Z</dcterms:created>
  <dcterms:modified xsi:type="dcterms:W3CDTF">2023-02-01T17:48:12Z</dcterms:modified>
</cp:coreProperties>
</file>